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maoka\Desktop\オセロ\"/>
    </mc:Choice>
  </mc:AlternateContent>
  <bookViews>
    <workbookView xWindow="0" yWindow="0" windowWidth="19560" windowHeight="8355"/>
  </bookViews>
  <sheets>
    <sheet name="オセロ" sheetId="1" r:id="rId1"/>
    <sheet name="重み" sheetId="2" r:id="rId2"/>
    <sheet name="重み2" sheetId="4" r:id="rId3"/>
    <sheet name="対戦履歴" sheetId="3" r:id="rId4"/>
  </sheets>
  <functionGroups builtInGroupCount="18"/>
  <definedNames>
    <definedName name="_xlnm._FilterDatabase" localSheetId="3" hidden="1">対戦履歴!$A$1:$E$101</definedName>
    <definedName name="ベース色">オセロ!$P$2</definedName>
    <definedName name="後番石">オセロ!$L$3</definedName>
    <definedName name="手番石">オセロ!$L$7</definedName>
    <definedName name="先番石">オセロ!$L$2</definedName>
    <definedName name="置ける場所色">オセロ!$P$3</definedName>
    <definedName name="盤面">オセロ!$B$2:$I$9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3" l="1"/>
  <c r="L13" i="3"/>
  <c r="M12" i="3"/>
  <c r="M11" i="3"/>
  <c r="M10" i="3"/>
  <c r="M9" i="3"/>
  <c r="M8" i="3"/>
  <c r="M7" i="3"/>
  <c r="M6" i="3"/>
  <c r="M5" i="3"/>
  <c r="M4" i="3"/>
  <c r="M3" i="3"/>
  <c r="K14" i="3"/>
  <c r="J14" i="3"/>
  <c r="I14" i="3"/>
  <c r="H14" i="3"/>
  <c r="K13" i="3"/>
  <c r="J13" i="3"/>
  <c r="I13" i="3"/>
  <c r="H13" i="3"/>
  <c r="M15" i="3" l="1"/>
  <c r="M16" i="3"/>
  <c r="I24" i="3" s="1"/>
  <c r="N13" i="3"/>
  <c r="H24" i="3" s="1"/>
  <c r="N14" i="3"/>
  <c r="K12" i="3"/>
  <c r="J12" i="3"/>
  <c r="I12" i="3"/>
  <c r="H12" i="3"/>
  <c r="K11" i="3"/>
  <c r="J11" i="3"/>
  <c r="I11" i="3"/>
  <c r="H11" i="3"/>
  <c r="L10" i="3"/>
  <c r="J10" i="3"/>
  <c r="I10" i="3"/>
  <c r="H10" i="3"/>
  <c r="L9" i="3"/>
  <c r="J9" i="3"/>
  <c r="I9" i="3"/>
  <c r="H9" i="3"/>
  <c r="L8" i="3"/>
  <c r="K8" i="3"/>
  <c r="I8" i="3"/>
  <c r="H8" i="3"/>
  <c r="L7" i="3"/>
  <c r="K7" i="3"/>
  <c r="I7" i="3"/>
  <c r="H7" i="3"/>
  <c r="L6" i="3"/>
  <c r="K6" i="3"/>
  <c r="J6" i="3"/>
  <c r="H6" i="3"/>
  <c r="H16" i="3" s="1"/>
  <c r="L5" i="3"/>
  <c r="K5" i="3"/>
  <c r="J5" i="3"/>
  <c r="H5" i="3"/>
  <c r="H15" i="3" s="1"/>
  <c r="L4" i="3"/>
  <c r="L16" i="3" s="1"/>
  <c r="K4" i="3"/>
  <c r="K16" i="3" s="1"/>
  <c r="J4" i="3"/>
  <c r="J16" i="3" s="1"/>
  <c r="I4" i="3"/>
  <c r="I16" i="3" s="1"/>
  <c r="L3" i="3"/>
  <c r="L15" i="3" s="1"/>
  <c r="K3" i="3"/>
  <c r="J3" i="3"/>
  <c r="J15" i="3" s="1"/>
  <c r="I3" i="3"/>
  <c r="K15" i="3" l="1"/>
  <c r="I15" i="3"/>
  <c r="N3" i="3"/>
  <c r="H19" i="3" s="1"/>
  <c r="I23" i="3"/>
  <c r="I21" i="3"/>
  <c r="I20" i="3"/>
  <c r="I22" i="3"/>
  <c r="I19" i="3"/>
  <c r="N4" i="3"/>
  <c r="N8" i="3"/>
  <c r="N7" i="3"/>
  <c r="H21" i="3" s="1"/>
  <c r="N9" i="3"/>
  <c r="H22" i="3" s="1"/>
  <c r="N10" i="3"/>
  <c r="N11" i="3"/>
  <c r="H23" i="3" s="1"/>
  <c r="N12" i="3"/>
  <c r="N6" i="3"/>
  <c r="N5" i="3"/>
  <c r="H20" i="3" s="1"/>
  <c r="N4" i="1"/>
  <c r="J21" i="3" l="1"/>
  <c r="J19" i="3"/>
  <c r="J23" i="3"/>
  <c r="J22" i="3"/>
  <c r="J20" i="3"/>
  <c r="J24" i="3"/>
</calcChain>
</file>

<file path=xl/sharedStrings.xml><?xml version="1.0" encoding="utf-8"?>
<sst xmlns="http://schemas.openxmlformats.org/spreadsheetml/2006/main" count="46" uniqueCount="22">
  <si>
    <t>●</t>
  </si>
  <si>
    <t>●</t>
    <phoneticPr fontId="1"/>
  </si>
  <si>
    <t>ベース
色</t>
    <rPh sb="4" eb="5">
      <t>イロ</t>
    </rPh>
    <phoneticPr fontId="1"/>
  </si>
  <si>
    <t>置ける
場所色</t>
    <rPh sb="0" eb="1">
      <t>オ</t>
    </rPh>
    <rPh sb="4" eb="6">
      <t>バショ</t>
    </rPh>
    <rPh sb="6" eb="7">
      <t>イロ</t>
    </rPh>
    <phoneticPr fontId="1"/>
  </si>
  <si>
    <t>残り</t>
    <rPh sb="0" eb="1">
      <t>ノコ</t>
    </rPh>
    <phoneticPr fontId="1"/>
  </si>
  <si>
    <t>黒</t>
    <rPh sb="0" eb="1">
      <t>クロ</t>
    </rPh>
    <phoneticPr fontId="1"/>
  </si>
  <si>
    <t>白</t>
    <rPh sb="0" eb="1">
      <t>シロ</t>
    </rPh>
    <phoneticPr fontId="1"/>
  </si>
  <si>
    <t>勝ち</t>
    <rPh sb="0" eb="1">
      <t>カ</t>
    </rPh>
    <phoneticPr fontId="1"/>
  </si>
  <si>
    <t>ＰＣ６</t>
  </si>
  <si>
    <t>ＰＣ５</t>
  </si>
  <si>
    <t>ＰＣ１</t>
  </si>
  <si>
    <t>ＰＣ２</t>
  </si>
  <si>
    <t>ＰＣ３</t>
  </si>
  <si>
    <t>ＰＣ４</t>
  </si>
  <si>
    <t>合計</t>
    <rPh sb="0" eb="2">
      <t>ゴウケイ</t>
    </rPh>
    <phoneticPr fontId="1"/>
  </si>
  <si>
    <t>先＼手</t>
    <rPh sb="0" eb="1">
      <t>サキ</t>
    </rPh>
    <rPh sb="2" eb="3">
      <t>テ</t>
    </rPh>
    <phoneticPr fontId="1"/>
  </si>
  <si>
    <t>ＰＣ１</t>
    <phoneticPr fontId="1"/>
  </si>
  <si>
    <t>先手</t>
    <rPh sb="0" eb="2">
      <t>センテ</t>
    </rPh>
    <phoneticPr fontId="1"/>
  </si>
  <si>
    <t>後手</t>
    <rPh sb="0" eb="2">
      <t>ゴテ</t>
    </rPh>
    <phoneticPr fontId="1"/>
  </si>
  <si>
    <t>ＰＣ６</t>
    <phoneticPr fontId="1"/>
  </si>
  <si>
    <t>ＰＣ６</t>
    <phoneticPr fontId="1"/>
  </si>
  <si>
    <t>の番です。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</si>
</sst>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;;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36"/>
      <color theme="1"/>
      <name val="ＭＳ Ｐゴシック"/>
      <family val="2"/>
      <charset val="128"/>
      <scheme val="minor"/>
    </font>
    <font>
      <sz val="36"/>
      <color theme="0"/>
      <name val="ＭＳ Ｐゴシック"/>
      <family val="2"/>
      <charset val="128"/>
      <scheme val="minor"/>
    </font>
    <font>
      <sz val="36"/>
      <color rgb="FFFFFFF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36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36"/>
      <color rgb="FF00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3" borderId="0" xfId="0" applyFill="1" applyProtection="1">
      <alignment vertical="center"/>
    </xf>
    <xf numFmtId="0" fontId="0" fillId="0" borderId="0" xfId="0" applyProtection="1">
      <alignment vertical="center"/>
    </xf>
    <xf numFmtId="0" fontId="3" fillId="2" borderId="1" xfId="0" applyFont="1" applyFill="1" applyBorder="1" applyAlignment="1" applyProtection="1">
      <alignment horizontal="center"/>
    </xf>
    <xf numFmtId="0" fontId="2" fillId="0" borderId="0" xfId="0" applyFont="1" applyProtection="1">
      <alignment vertical="center"/>
    </xf>
    <xf numFmtId="0" fontId="4" fillId="2" borderId="1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right" vertical="center"/>
    </xf>
    <xf numFmtId="0" fontId="0" fillId="0" borderId="1" xfId="0" applyBorder="1" applyProtection="1">
      <alignment vertical="center"/>
    </xf>
    <xf numFmtId="0" fontId="2" fillId="0" borderId="1" xfId="0" applyFont="1" applyBorder="1" applyProtection="1">
      <alignment vertical="center"/>
    </xf>
    <xf numFmtId="0" fontId="9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>
      <alignment vertical="center"/>
    </xf>
    <xf numFmtId="0" fontId="7" fillId="2" borderId="9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7" fillId="2" borderId="7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0</xdr:rowOff>
        </xdr:from>
        <xdr:to>
          <xdr:col>13</xdr:col>
          <xdr:colOff>0</xdr:colOff>
          <xdr:row>2</xdr:row>
          <xdr:rowOff>0</xdr:rowOff>
        </xdr:to>
        <xdr:sp macro="" textlink="">
          <xdr:nvSpPr>
            <xdr:cNvPr id="1038" name="cmb1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</xdr:row>
          <xdr:rowOff>0</xdr:rowOff>
        </xdr:from>
        <xdr:to>
          <xdr:col>13</xdr:col>
          <xdr:colOff>0</xdr:colOff>
          <xdr:row>5</xdr:row>
          <xdr:rowOff>0</xdr:rowOff>
        </xdr:to>
        <xdr:sp macro="" textlink="">
          <xdr:nvSpPr>
            <xdr:cNvPr id="1039" name="btn1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</xdr:row>
          <xdr:rowOff>0</xdr:rowOff>
        </xdr:from>
        <xdr:to>
          <xdr:col>13</xdr:col>
          <xdr:colOff>0</xdr:colOff>
          <xdr:row>3</xdr:row>
          <xdr:rowOff>0</xdr:rowOff>
        </xdr:to>
        <xdr:sp macro="" textlink="">
          <xdr:nvSpPr>
            <xdr:cNvPr id="1040" name="cmb2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2</xdr:row>
          <xdr:rowOff>57150</xdr:rowOff>
        </xdr:from>
        <xdr:to>
          <xdr:col>18</xdr:col>
          <xdr:colOff>504825</xdr:colOff>
          <xdr:row>2</xdr:row>
          <xdr:rowOff>428625</xdr:rowOff>
        </xdr:to>
        <xdr:sp macro="" textlink="">
          <xdr:nvSpPr>
            <xdr:cNvPr id="1041" name="chk置ける場所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10"/>
  <sheetViews>
    <sheetView showGridLines="0" tabSelected="1" workbookViewId="0">
      <selection activeCell="E5" sqref="E5"/>
    </sheetView>
  </sheetViews>
  <sheetFormatPr defaultRowHeight="13.5" x14ac:dyDescent="0.15"/>
  <cols>
    <col min="1" max="1" width="2.75" style="2" customWidth="1"/>
    <col min="2" max="9" width="6.625" style="2" customWidth="1"/>
    <col min="10" max="10" width="2.75" style="2" customWidth="1"/>
    <col min="11" max="12" width="6.625" style="2" customWidth="1"/>
    <col min="13" max="13" width="17.5" style="2" customWidth="1"/>
    <col min="14" max="14" width="6" style="2" bestFit="1" customWidth="1"/>
    <col min="15" max="16384" width="9" style="2"/>
  </cols>
  <sheetData>
    <row r="1" spans="1:16" ht="16.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6" ht="39.75" customHeight="1" x14ac:dyDescent="0.4">
      <c r="A2" s="1"/>
      <c r="B2" s="47"/>
      <c r="C2" s="45"/>
      <c r="D2" s="45"/>
      <c r="E2" s="45"/>
      <c r="F2" s="45"/>
      <c r="G2" s="45"/>
      <c r="H2" s="45"/>
      <c r="I2" s="37"/>
      <c r="J2" s="1"/>
      <c r="L2" s="3" t="s">
        <v>1</v>
      </c>
      <c r="M2" s="13"/>
      <c r="N2" s="14">
        <v>2</v>
      </c>
      <c r="P2" s="8" t="s">
        <v>2</v>
      </c>
    </row>
    <row r="3" spans="1:16" ht="39.75" customHeight="1" x14ac:dyDescent="0.4">
      <c r="A3" s="1"/>
      <c r="B3" s="48"/>
      <c r="C3" s="11"/>
      <c r="D3" s="10"/>
      <c r="E3" s="10"/>
      <c r="F3" s="11"/>
      <c r="G3" s="11"/>
      <c r="H3" s="43"/>
      <c r="I3" s="41"/>
      <c r="J3" s="1"/>
      <c r="L3" s="5" t="s">
        <v>1</v>
      </c>
      <c r="M3" s="13"/>
      <c r="N3" s="14">
        <v>2</v>
      </c>
      <c r="P3" s="9" t="s">
        <v>3</v>
      </c>
    </row>
    <row r="4" spans="1:16" ht="39.75" customHeight="1" x14ac:dyDescent="0.4">
      <c r="A4" s="1"/>
      <c r="B4" s="48"/>
      <c r="C4" s="10"/>
      <c r="D4" s="10"/>
      <c r="E4" s="11"/>
      <c r="F4" s="10"/>
      <c r="G4" s="10"/>
      <c r="H4" s="43"/>
      <c r="I4" s="41"/>
      <c r="J4" s="1"/>
      <c r="L4" s="6"/>
      <c r="M4" s="12" t="s">
        <v>4</v>
      </c>
      <c r="N4" s="4">
        <f>64-N2-N3</f>
        <v>60</v>
      </c>
    </row>
    <row r="5" spans="1:16" ht="39.75" customHeight="1" x14ac:dyDescent="0.4">
      <c r="A5" s="1"/>
      <c r="B5" s="39"/>
      <c r="C5" s="10"/>
      <c r="D5" s="11"/>
      <c r="E5" s="11" t="s">
        <v>0</v>
      </c>
      <c r="F5" s="10" t="s">
        <v>0</v>
      </c>
      <c r="G5" s="11"/>
      <c r="H5" s="10"/>
      <c r="I5" s="41"/>
      <c r="J5" s="1"/>
    </row>
    <row r="6" spans="1:16" ht="39.75" customHeight="1" x14ac:dyDescent="0.4">
      <c r="A6" s="1"/>
      <c r="B6" s="48"/>
      <c r="C6" s="11"/>
      <c r="D6" s="10"/>
      <c r="E6" s="10" t="s">
        <v>0</v>
      </c>
      <c r="F6" s="11" t="s">
        <v>0</v>
      </c>
      <c r="G6" s="10"/>
      <c r="H6" s="43"/>
      <c r="I6" s="36"/>
      <c r="J6" s="1"/>
    </row>
    <row r="7" spans="1:16" ht="39.75" customHeight="1" x14ac:dyDescent="0.4">
      <c r="A7" s="1"/>
      <c r="B7" s="48"/>
      <c r="C7" s="11"/>
      <c r="D7" s="10"/>
      <c r="E7" s="11"/>
      <c r="F7" s="11"/>
      <c r="G7" s="11"/>
      <c r="H7" s="11"/>
      <c r="I7" s="44"/>
      <c r="J7" s="1"/>
      <c r="L7" s="3" t="s">
        <v>1</v>
      </c>
      <c r="M7" s="7" t="s">
        <v>21</v>
      </c>
    </row>
    <row r="8" spans="1:16" ht="39.75" customHeight="1" x14ac:dyDescent="0.4">
      <c r="A8" s="1"/>
      <c r="B8" s="48"/>
      <c r="C8" s="11"/>
      <c r="D8" s="11"/>
      <c r="E8" s="10"/>
      <c r="F8" s="10"/>
      <c r="G8" s="10"/>
      <c r="H8" s="11"/>
      <c r="I8" s="44"/>
      <c r="J8" s="1"/>
    </row>
    <row r="9" spans="1:16" ht="39.75" customHeight="1" thickBot="1" x14ac:dyDescent="0.45">
      <c r="A9" s="1"/>
      <c r="B9" s="49"/>
      <c r="C9" s="46"/>
      <c r="D9" s="46"/>
      <c r="E9" s="46"/>
      <c r="F9" s="42"/>
      <c r="G9" s="42"/>
      <c r="H9" s="42"/>
      <c r="I9" s="40"/>
      <c r="J9" s="1"/>
      <c r="L9" s="6"/>
      <c r="M9" s="6"/>
    </row>
    <row r="10" spans="1:16" ht="16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sheetProtection sheet="1" objects="1" scenarios="1"/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41" r:id="rId4" name="chk置ける場所">
          <controlPr defaultSize="0" autoLine="0" autoPict="0" r:id="rId5">
            <anchor moveWithCells="1">
              <from>
                <xdr:col>16</xdr:col>
                <xdr:colOff>95250</xdr:colOff>
                <xdr:row>2</xdr:row>
                <xdr:rowOff>57150</xdr:rowOff>
              </from>
              <to>
                <xdr:col>18</xdr:col>
                <xdr:colOff>504825</xdr:colOff>
                <xdr:row>2</xdr:row>
                <xdr:rowOff>428625</xdr:rowOff>
              </to>
            </anchor>
          </controlPr>
        </control>
      </mc:Choice>
      <mc:Fallback>
        <control shapeId="1041" r:id="rId4" name="chk置ける場所"/>
      </mc:Fallback>
    </mc:AlternateContent>
    <mc:AlternateContent xmlns:mc="http://schemas.openxmlformats.org/markup-compatibility/2006">
      <mc:Choice Requires="x14">
        <control shapeId="1038" r:id="rId6" name="cmb1">
          <controlPr defaultSize="0" autoLine="0" r:id="rId7">
            <anchor moveWithCells="1">
              <from>
                <xdr:col>12</xdr:col>
                <xdr:colOff>0</xdr:colOff>
                <xdr:row>1</xdr:row>
                <xdr:rowOff>0</xdr:rowOff>
              </from>
              <to>
                <xdr:col>13</xdr:col>
                <xdr:colOff>0</xdr:colOff>
                <xdr:row>2</xdr:row>
                <xdr:rowOff>0</xdr:rowOff>
              </to>
            </anchor>
          </controlPr>
        </control>
      </mc:Choice>
      <mc:Fallback>
        <control shapeId="1038" r:id="rId6" name="cmb1"/>
      </mc:Fallback>
    </mc:AlternateContent>
    <mc:AlternateContent xmlns:mc="http://schemas.openxmlformats.org/markup-compatibility/2006">
      <mc:Choice Requires="x14">
        <control shapeId="1039" r:id="rId8" name="btn1">
          <controlPr defaultSize="0" autoLine="0" autoPict="0" r:id="rId9">
            <anchor moveWithCells="1">
              <from>
                <xdr:col>11</xdr:col>
                <xdr:colOff>0</xdr:colOff>
                <xdr:row>4</xdr:row>
                <xdr:rowOff>0</xdr:rowOff>
              </from>
              <to>
                <xdr:col>13</xdr:col>
                <xdr:colOff>0</xdr:colOff>
                <xdr:row>5</xdr:row>
                <xdr:rowOff>0</xdr:rowOff>
              </to>
            </anchor>
          </controlPr>
        </control>
      </mc:Choice>
      <mc:Fallback>
        <control shapeId="1039" r:id="rId8" name="btn1"/>
      </mc:Fallback>
    </mc:AlternateContent>
    <mc:AlternateContent xmlns:mc="http://schemas.openxmlformats.org/markup-compatibility/2006">
      <mc:Choice Requires="x14">
        <control shapeId="1040" r:id="rId10" name="cmb2">
          <controlPr defaultSize="0" autoLine="0" r:id="rId11">
            <anchor moveWithCells="1">
              <from>
                <xdr:col>12</xdr:col>
                <xdr:colOff>0</xdr:colOff>
                <xdr:row>2</xdr:row>
                <xdr:rowOff>0</xdr:rowOff>
              </from>
              <to>
                <xdr:col>13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1040" r:id="rId10" name="cmb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I11"/>
  <sheetViews>
    <sheetView workbookViewId="0">
      <selection activeCell="C9" sqref="C9"/>
    </sheetView>
  </sheetViews>
  <sheetFormatPr defaultRowHeight="13.5" x14ac:dyDescent="0.15"/>
  <cols>
    <col min="1" max="1" width="2.625" customWidth="1"/>
    <col min="2" max="9" width="6.625" customWidth="1"/>
    <col min="10" max="10" width="2.625" customWidth="1"/>
  </cols>
  <sheetData>
    <row r="1" spans="2:9" ht="16.5" customHeight="1" x14ac:dyDescent="0.15"/>
    <row r="2" spans="2:9" ht="39.75" customHeight="1" x14ac:dyDescent="0.15">
      <c r="B2" s="15">
        <v>30</v>
      </c>
      <c r="C2" s="15">
        <v>-12</v>
      </c>
      <c r="D2" s="15">
        <v>0</v>
      </c>
      <c r="E2" s="15">
        <v>-1</v>
      </c>
      <c r="F2" s="15">
        <v>-1</v>
      </c>
      <c r="G2" s="15">
        <v>0</v>
      </c>
      <c r="H2" s="15">
        <v>-12</v>
      </c>
      <c r="I2" s="15">
        <v>30</v>
      </c>
    </row>
    <row r="3" spans="2:9" ht="39.75" customHeight="1" x14ac:dyDescent="0.15">
      <c r="B3" s="15">
        <v>-12</v>
      </c>
      <c r="C3" s="15">
        <v>-15</v>
      </c>
      <c r="D3" s="15">
        <v>-3</v>
      </c>
      <c r="E3" s="15">
        <v>-3</v>
      </c>
      <c r="F3" s="15">
        <v>-3</v>
      </c>
      <c r="G3" s="15">
        <v>-3</v>
      </c>
      <c r="H3" s="15">
        <v>-15</v>
      </c>
      <c r="I3" s="15">
        <v>-12</v>
      </c>
    </row>
    <row r="4" spans="2:9" ht="39.75" customHeight="1" x14ac:dyDescent="0.15">
      <c r="B4" s="15">
        <v>0</v>
      </c>
      <c r="C4" s="15">
        <v>-3</v>
      </c>
      <c r="D4" s="15">
        <v>0</v>
      </c>
      <c r="E4" s="15">
        <v>-1</v>
      </c>
      <c r="F4" s="15">
        <v>-1</v>
      </c>
      <c r="G4" s="15">
        <v>0</v>
      </c>
      <c r="H4" s="15">
        <v>-3</v>
      </c>
      <c r="I4" s="15">
        <v>0</v>
      </c>
    </row>
    <row r="5" spans="2:9" ht="39.75" customHeight="1" x14ac:dyDescent="0.15">
      <c r="B5" s="15">
        <v>-1</v>
      </c>
      <c r="C5" s="15">
        <v>-3</v>
      </c>
      <c r="D5" s="15">
        <v>-1</v>
      </c>
      <c r="E5" s="15">
        <v>-1</v>
      </c>
      <c r="F5" s="15">
        <v>-1</v>
      </c>
      <c r="G5" s="15">
        <v>-1</v>
      </c>
      <c r="H5" s="15">
        <v>-3</v>
      </c>
      <c r="I5" s="15">
        <v>-1</v>
      </c>
    </row>
    <row r="6" spans="2:9" ht="39.75" customHeight="1" x14ac:dyDescent="0.15">
      <c r="B6" s="15">
        <v>-1</v>
      </c>
      <c r="C6" s="15">
        <v>-3</v>
      </c>
      <c r="D6" s="15">
        <v>-1</v>
      </c>
      <c r="E6" s="15">
        <v>-1</v>
      </c>
      <c r="F6" s="15">
        <v>-1</v>
      </c>
      <c r="G6" s="15">
        <v>-1</v>
      </c>
      <c r="H6" s="15">
        <v>-3</v>
      </c>
      <c r="I6" s="15">
        <v>-1</v>
      </c>
    </row>
    <row r="7" spans="2:9" ht="39.75" customHeight="1" x14ac:dyDescent="0.15">
      <c r="B7" s="15">
        <v>0</v>
      </c>
      <c r="C7" s="15">
        <v>-3</v>
      </c>
      <c r="D7" s="15">
        <v>0</v>
      </c>
      <c r="E7" s="15">
        <v>-1</v>
      </c>
      <c r="F7" s="15">
        <v>-1</v>
      </c>
      <c r="G7" s="15">
        <v>0</v>
      </c>
      <c r="H7" s="15">
        <v>-3</v>
      </c>
      <c r="I7" s="15">
        <v>0</v>
      </c>
    </row>
    <row r="8" spans="2:9" ht="39.75" customHeight="1" x14ac:dyDescent="0.15">
      <c r="B8" s="15">
        <v>-12</v>
      </c>
      <c r="C8" s="15">
        <v>-15</v>
      </c>
      <c r="D8" s="15">
        <v>-3</v>
      </c>
      <c r="E8" s="15">
        <v>-3</v>
      </c>
      <c r="F8" s="15">
        <v>-3</v>
      </c>
      <c r="G8" s="15">
        <v>-3</v>
      </c>
      <c r="H8" s="15">
        <v>-15</v>
      </c>
      <c r="I8" s="15">
        <v>-12</v>
      </c>
    </row>
    <row r="9" spans="2:9" ht="39.75" customHeight="1" x14ac:dyDescent="0.15">
      <c r="B9" s="15">
        <v>30</v>
      </c>
      <c r="C9" s="15">
        <v>-12</v>
      </c>
      <c r="D9" s="15">
        <v>0</v>
      </c>
      <c r="E9" s="15">
        <v>-1</v>
      </c>
      <c r="F9" s="15">
        <v>-1</v>
      </c>
      <c r="G9" s="15">
        <v>0</v>
      </c>
      <c r="H9" s="15">
        <v>-12</v>
      </c>
      <c r="I9" s="15">
        <v>30</v>
      </c>
    </row>
    <row r="11" spans="2:9" ht="16.5" customHeight="1" x14ac:dyDescent="0.15"/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I11"/>
  <sheetViews>
    <sheetView workbookViewId="0">
      <selection activeCell="F6" sqref="F6"/>
    </sheetView>
  </sheetViews>
  <sheetFormatPr defaultRowHeight="13.5" x14ac:dyDescent="0.15"/>
  <cols>
    <col min="1" max="1" width="2.625" customWidth="1"/>
    <col min="2" max="9" width="6.625" customWidth="1"/>
    <col min="10" max="10" width="2.625" customWidth="1"/>
  </cols>
  <sheetData>
    <row r="1" spans="2:9" ht="16.5" customHeight="1" x14ac:dyDescent="0.15"/>
    <row r="2" spans="2:9" ht="39.75" customHeight="1" x14ac:dyDescent="0.15">
      <c r="B2" s="15">
        <v>30</v>
      </c>
      <c r="C2" s="15">
        <v>-12</v>
      </c>
      <c r="D2" s="15">
        <v>0</v>
      </c>
      <c r="E2" s="15">
        <v>-1</v>
      </c>
      <c r="F2" s="15">
        <v>-1</v>
      </c>
      <c r="G2" s="15">
        <v>0</v>
      </c>
      <c r="H2" s="15">
        <v>-12</v>
      </c>
      <c r="I2" s="15">
        <v>30</v>
      </c>
    </row>
    <row r="3" spans="2:9" ht="39.75" customHeight="1" x14ac:dyDescent="0.15">
      <c r="B3" s="15">
        <v>-12</v>
      </c>
      <c r="C3" s="15">
        <v>-15</v>
      </c>
      <c r="D3" s="15">
        <v>-1</v>
      </c>
      <c r="E3" s="15">
        <v>-1</v>
      </c>
      <c r="F3" s="15">
        <v>-1</v>
      </c>
      <c r="G3" s="15">
        <v>-1</v>
      </c>
      <c r="H3" s="15">
        <v>-15</v>
      </c>
      <c r="I3" s="15">
        <v>-12</v>
      </c>
    </row>
    <row r="4" spans="2:9" ht="39.75" customHeight="1" x14ac:dyDescent="0.15">
      <c r="B4" s="15">
        <v>0</v>
      </c>
      <c r="C4" s="15">
        <v>-1</v>
      </c>
      <c r="D4" s="15">
        <v>0</v>
      </c>
      <c r="E4" s="15">
        <v>0</v>
      </c>
      <c r="F4" s="15">
        <v>0</v>
      </c>
      <c r="G4" s="15">
        <v>0</v>
      </c>
      <c r="H4" s="15">
        <v>-1</v>
      </c>
      <c r="I4" s="15">
        <v>0</v>
      </c>
    </row>
    <row r="5" spans="2:9" ht="39.75" customHeight="1" x14ac:dyDescent="0.15">
      <c r="B5" s="15">
        <v>-1</v>
      </c>
      <c r="C5" s="15">
        <v>-1</v>
      </c>
      <c r="D5" s="15">
        <v>0</v>
      </c>
      <c r="E5" s="15">
        <v>0</v>
      </c>
      <c r="F5" s="15">
        <v>0</v>
      </c>
      <c r="G5" s="15">
        <v>0</v>
      </c>
      <c r="H5" s="15">
        <v>-1</v>
      </c>
      <c r="I5" s="15">
        <v>-1</v>
      </c>
    </row>
    <row r="6" spans="2:9" ht="39.75" customHeight="1" x14ac:dyDescent="0.15">
      <c r="B6" s="15">
        <v>-1</v>
      </c>
      <c r="C6" s="15">
        <v>-1</v>
      </c>
      <c r="D6" s="15">
        <v>0</v>
      </c>
      <c r="E6" s="15">
        <v>0</v>
      </c>
      <c r="F6" s="15">
        <v>0</v>
      </c>
      <c r="G6" s="15">
        <v>0</v>
      </c>
      <c r="H6" s="15">
        <v>-1</v>
      </c>
      <c r="I6" s="15">
        <v>-1</v>
      </c>
    </row>
    <row r="7" spans="2:9" ht="39.75" customHeight="1" x14ac:dyDescent="0.15">
      <c r="B7" s="15">
        <v>0</v>
      </c>
      <c r="C7" s="15">
        <v>-1</v>
      </c>
      <c r="D7" s="15">
        <v>0</v>
      </c>
      <c r="E7" s="15">
        <v>0</v>
      </c>
      <c r="F7" s="15">
        <v>0</v>
      </c>
      <c r="G7" s="15">
        <v>0</v>
      </c>
      <c r="H7" s="15">
        <v>-1</v>
      </c>
      <c r="I7" s="15">
        <v>0</v>
      </c>
    </row>
    <row r="8" spans="2:9" ht="39.75" customHeight="1" x14ac:dyDescent="0.15">
      <c r="B8" s="15">
        <v>-12</v>
      </c>
      <c r="C8" s="15">
        <v>-15</v>
      </c>
      <c r="D8" s="15">
        <v>-1</v>
      </c>
      <c r="E8" s="15">
        <v>-1</v>
      </c>
      <c r="F8" s="15">
        <v>-1</v>
      </c>
      <c r="G8" s="15">
        <v>-1</v>
      </c>
      <c r="H8" s="15">
        <v>-15</v>
      </c>
      <c r="I8" s="15">
        <v>-12</v>
      </c>
    </row>
    <row r="9" spans="2:9" ht="39.75" customHeight="1" x14ac:dyDescent="0.15">
      <c r="B9" s="15">
        <v>30</v>
      </c>
      <c r="C9" s="15">
        <v>-12</v>
      </c>
      <c r="D9" s="15">
        <v>0</v>
      </c>
      <c r="E9" s="15">
        <v>-1</v>
      </c>
      <c r="F9" s="15">
        <v>-1</v>
      </c>
      <c r="G9" s="15">
        <v>0</v>
      </c>
      <c r="H9" s="15">
        <v>-12</v>
      </c>
      <c r="I9" s="15">
        <v>30</v>
      </c>
    </row>
    <row r="11" spans="2:9" ht="16.5" customHeight="1" x14ac:dyDescent="0.15"/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4"/>
  <sheetViews>
    <sheetView workbookViewId="0"/>
  </sheetViews>
  <sheetFormatPr defaultRowHeight="13.5" x14ac:dyDescent="0.15"/>
  <cols>
    <col min="5" max="5" width="5" style="38" bestFit="1" customWidth="1"/>
    <col min="7" max="14" width="6.625" customWidth="1"/>
  </cols>
  <sheetData>
    <row r="1" spans="1:14" ht="14.25" thickBot="1" x14ac:dyDescent="0.2">
      <c r="A1" t="s">
        <v>5</v>
      </c>
      <c r="B1" t="s">
        <v>6</v>
      </c>
      <c r="C1" t="s">
        <v>5</v>
      </c>
      <c r="D1" t="s">
        <v>6</v>
      </c>
      <c r="E1" s="38" t="s">
        <v>7</v>
      </c>
    </row>
    <row r="2" spans="1:14" x14ac:dyDescent="0.15">
      <c r="G2" s="20" t="s">
        <v>15</v>
      </c>
      <c r="H2" s="21" t="s">
        <v>10</v>
      </c>
      <c r="I2" s="21" t="s">
        <v>11</v>
      </c>
      <c r="J2" s="21" t="s">
        <v>12</v>
      </c>
      <c r="K2" s="21" t="s">
        <v>13</v>
      </c>
      <c r="L2" s="21" t="s">
        <v>9</v>
      </c>
      <c r="M2" s="28" t="s">
        <v>8</v>
      </c>
      <c r="N2" s="31" t="s">
        <v>14</v>
      </c>
    </row>
    <row r="3" spans="1:14" x14ac:dyDescent="0.15">
      <c r="G3" s="22" t="s">
        <v>10</v>
      </c>
      <c r="H3" s="18"/>
      <c r="I3" s="18">
        <f t="shared" ref="I3:M3" si="0">COUNTIFS($A:$A,$G3,$B:$B,I$2,$E:$E,"黒")</f>
        <v>0</v>
      </c>
      <c r="J3" s="18">
        <f t="shared" si="0"/>
        <v>0</v>
      </c>
      <c r="K3" s="18">
        <f t="shared" si="0"/>
        <v>0</v>
      </c>
      <c r="L3" s="18">
        <f t="shared" si="0"/>
        <v>0</v>
      </c>
      <c r="M3" s="29">
        <f t="shared" si="0"/>
        <v>0</v>
      </c>
      <c r="N3" s="32">
        <f t="shared" ref="N3:N14" si="1">SUM(H3:M3)</f>
        <v>0</v>
      </c>
    </row>
    <row r="4" spans="1:14" x14ac:dyDescent="0.15">
      <c r="G4" s="23" t="s">
        <v>10</v>
      </c>
      <c r="H4" s="19"/>
      <c r="I4" s="19">
        <f t="shared" ref="I4:M4" si="2">COUNTIFS($A:$A,$G4,$B:$B,I$2,$E:$E,"白")</f>
        <v>0</v>
      </c>
      <c r="J4" s="19">
        <f t="shared" si="2"/>
        <v>0</v>
      </c>
      <c r="K4" s="19">
        <f t="shared" si="2"/>
        <v>0</v>
      </c>
      <c r="L4" s="19">
        <f t="shared" si="2"/>
        <v>0</v>
      </c>
      <c r="M4" s="30">
        <f t="shared" si="2"/>
        <v>0</v>
      </c>
      <c r="N4" s="33">
        <f t="shared" si="1"/>
        <v>0</v>
      </c>
    </row>
    <row r="5" spans="1:14" x14ac:dyDescent="0.15">
      <c r="G5" s="22" t="s">
        <v>11</v>
      </c>
      <c r="H5" s="18">
        <f t="shared" ref="H5:M5" si="3">COUNTIFS($A:$A,$G5,$B:$B,H$2,$E:$E,"黒")</f>
        <v>0</v>
      </c>
      <c r="I5" s="18"/>
      <c r="J5" s="18">
        <f t="shared" si="3"/>
        <v>0</v>
      </c>
      <c r="K5" s="18">
        <f t="shared" si="3"/>
        <v>0</v>
      </c>
      <c r="L5" s="18">
        <f t="shared" si="3"/>
        <v>0</v>
      </c>
      <c r="M5" s="29">
        <f t="shared" si="3"/>
        <v>0</v>
      </c>
      <c r="N5" s="32">
        <f t="shared" si="1"/>
        <v>0</v>
      </c>
    </row>
    <row r="6" spans="1:14" x14ac:dyDescent="0.15">
      <c r="G6" s="23" t="s">
        <v>11</v>
      </c>
      <c r="H6" s="19">
        <f t="shared" ref="H6:M6" si="4">COUNTIFS($A:$A,$G6,$B:$B,H$2,$E:$E,"白")</f>
        <v>0</v>
      </c>
      <c r="I6" s="19"/>
      <c r="J6" s="19">
        <f t="shared" si="4"/>
        <v>0</v>
      </c>
      <c r="K6" s="19">
        <f t="shared" si="4"/>
        <v>0</v>
      </c>
      <c r="L6" s="19">
        <f t="shared" si="4"/>
        <v>0</v>
      </c>
      <c r="M6" s="30">
        <f t="shared" si="4"/>
        <v>0</v>
      </c>
      <c r="N6" s="33">
        <f t="shared" si="1"/>
        <v>0</v>
      </c>
    </row>
    <row r="7" spans="1:14" x14ac:dyDescent="0.15">
      <c r="G7" s="22" t="s">
        <v>12</v>
      </c>
      <c r="H7" s="18">
        <f t="shared" ref="H7:M7" si="5">COUNTIFS($A:$A,$G7,$B:$B,H$2,$E:$E,"黒")</f>
        <v>0</v>
      </c>
      <c r="I7" s="18">
        <f t="shared" si="5"/>
        <v>0</v>
      </c>
      <c r="J7" s="18"/>
      <c r="K7" s="18">
        <f t="shared" si="5"/>
        <v>0</v>
      </c>
      <c r="L7" s="18">
        <f t="shared" si="5"/>
        <v>0</v>
      </c>
      <c r="M7" s="29">
        <f t="shared" si="5"/>
        <v>0</v>
      </c>
      <c r="N7" s="32">
        <f t="shared" si="1"/>
        <v>0</v>
      </c>
    </row>
    <row r="8" spans="1:14" x14ac:dyDescent="0.15">
      <c r="G8" s="23" t="s">
        <v>12</v>
      </c>
      <c r="H8" s="19">
        <f t="shared" ref="H8:M8" si="6">COUNTIFS($A:$A,$G8,$B:$B,H$2,$E:$E,"白")</f>
        <v>0</v>
      </c>
      <c r="I8" s="19">
        <f t="shared" si="6"/>
        <v>0</v>
      </c>
      <c r="J8" s="19"/>
      <c r="K8" s="19">
        <f t="shared" si="6"/>
        <v>0</v>
      </c>
      <c r="L8" s="19">
        <f t="shared" si="6"/>
        <v>0</v>
      </c>
      <c r="M8" s="30">
        <f t="shared" si="6"/>
        <v>0</v>
      </c>
      <c r="N8" s="33">
        <f t="shared" si="1"/>
        <v>0</v>
      </c>
    </row>
    <row r="9" spans="1:14" x14ac:dyDescent="0.15">
      <c r="G9" s="22" t="s">
        <v>13</v>
      </c>
      <c r="H9" s="18">
        <f t="shared" ref="H9:M9" si="7">COUNTIFS($A:$A,$G9,$B:$B,H$2,$E:$E,"黒")</f>
        <v>0</v>
      </c>
      <c r="I9" s="18">
        <f t="shared" si="7"/>
        <v>0</v>
      </c>
      <c r="J9" s="18">
        <f t="shared" si="7"/>
        <v>0</v>
      </c>
      <c r="K9" s="18"/>
      <c r="L9" s="18">
        <f t="shared" si="7"/>
        <v>0</v>
      </c>
      <c r="M9" s="29">
        <f t="shared" si="7"/>
        <v>0</v>
      </c>
      <c r="N9" s="32">
        <f t="shared" si="1"/>
        <v>0</v>
      </c>
    </row>
    <row r="10" spans="1:14" x14ac:dyDescent="0.15">
      <c r="G10" s="23" t="s">
        <v>13</v>
      </c>
      <c r="H10" s="19">
        <f t="shared" ref="H10:M10" si="8">COUNTIFS($A:$A,$G10,$B:$B,H$2,$E:$E,"白")</f>
        <v>0</v>
      </c>
      <c r="I10" s="19">
        <f t="shared" si="8"/>
        <v>0</v>
      </c>
      <c r="J10" s="19">
        <f t="shared" si="8"/>
        <v>0</v>
      </c>
      <c r="K10" s="19"/>
      <c r="L10" s="19">
        <f t="shared" si="8"/>
        <v>0</v>
      </c>
      <c r="M10" s="30">
        <f t="shared" si="8"/>
        <v>0</v>
      </c>
      <c r="N10" s="33">
        <f t="shared" si="1"/>
        <v>0</v>
      </c>
    </row>
    <row r="11" spans="1:14" x14ac:dyDescent="0.15">
      <c r="G11" s="22" t="s">
        <v>9</v>
      </c>
      <c r="H11" s="18">
        <f t="shared" ref="H11:L13" si="9">COUNTIFS($A:$A,$G11,$B:$B,H$2,$E:$E,"黒")</f>
        <v>0</v>
      </c>
      <c r="I11" s="18">
        <f t="shared" si="9"/>
        <v>0</v>
      </c>
      <c r="J11" s="18">
        <f t="shared" si="9"/>
        <v>0</v>
      </c>
      <c r="K11" s="18">
        <f t="shared" si="9"/>
        <v>0</v>
      </c>
      <c r="L11" s="18"/>
      <c r="M11" s="29">
        <f>COUNTIFS($A:$A,$G11,$B:$B,M$2,$E:$E,"黒")</f>
        <v>0</v>
      </c>
      <c r="N11" s="32">
        <f t="shared" si="1"/>
        <v>0</v>
      </c>
    </row>
    <row r="12" spans="1:14" x14ac:dyDescent="0.15">
      <c r="G12" s="23" t="s">
        <v>9</v>
      </c>
      <c r="H12" s="19">
        <f t="shared" ref="H12:L14" si="10">COUNTIFS($A:$A,$G12,$B:$B,H$2,$E:$E,"白")</f>
        <v>0</v>
      </c>
      <c r="I12" s="19">
        <f t="shared" si="10"/>
        <v>0</v>
      </c>
      <c r="J12" s="19">
        <f t="shared" si="10"/>
        <v>0</v>
      </c>
      <c r="K12" s="19">
        <f t="shared" si="10"/>
        <v>0</v>
      </c>
      <c r="L12" s="19"/>
      <c r="M12" s="30">
        <f>COUNTIFS($A:$A,$G12,$B:$B,M$2,$E:$E,"白")</f>
        <v>0</v>
      </c>
      <c r="N12" s="33">
        <f t="shared" si="1"/>
        <v>0</v>
      </c>
    </row>
    <row r="13" spans="1:14" x14ac:dyDescent="0.15">
      <c r="G13" s="22" t="s">
        <v>19</v>
      </c>
      <c r="H13" s="18">
        <f t="shared" si="9"/>
        <v>0</v>
      </c>
      <c r="I13" s="18">
        <f t="shared" si="9"/>
        <v>0</v>
      </c>
      <c r="J13" s="18">
        <f t="shared" si="9"/>
        <v>0</v>
      </c>
      <c r="K13" s="18">
        <f t="shared" si="9"/>
        <v>0</v>
      </c>
      <c r="L13" s="18">
        <f t="shared" si="9"/>
        <v>0</v>
      </c>
      <c r="M13" s="29"/>
      <c r="N13" s="32">
        <f t="shared" si="1"/>
        <v>0</v>
      </c>
    </row>
    <row r="14" spans="1:14" ht="14.25" thickBot="1" x14ac:dyDescent="0.2">
      <c r="G14" s="23" t="s">
        <v>20</v>
      </c>
      <c r="H14" s="19">
        <f t="shared" si="10"/>
        <v>0</v>
      </c>
      <c r="I14" s="19">
        <f t="shared" si="10"/>
        <v>0</v>
      </c>
      <c r="J14" s="19">
        <f t="shared" si="10"/>
        <v>0</v>
      </c>
      <c r="K14" s="19">
        <f t="shared" si="10"/>
        <v>0</v>
      </c>
      <c r="L14" s="19">
        <f t="shared" si="10"/>
        <v>0</v>
      </c>
      <c r="M14" s="30"/>
      <c r="N14" s="33">
        <f t="shared" si="1"/>
        <v>0</v>
      </c>
    </row>
    <row r="15" spans="1:14" x14ac:dyDescent="0.15">
      <c r="G15" s="26" t="s">
        <v>14</v>
      </c>
      <c r="H15" s="27">
        <f t="shared" ref="H15:M16" si="11">SUM(H3,H5,H7,H9,H11,H13)</f>
        <v>0</v>
      </c>
      <c r="I15" s="27">
        <f t="shared" si="11"/>
        <v>0</v>
      </c>
      <c r="J15" s="27">
        <f t="shared" si="11"/>
        <v>0</v>
      </c>
      <c r="K15" s="27">
        <f t="shared" si="11"/>
        <v>0</v>
      </c>
      <c r="L15" s="27">
        <f t="shared" si="11"/>
        <v>0</v>
      </c>
      <c r="M15" s="27">
        <f t="shared" si="11"/>
        <v>0</v>
      </c>
      <c r="N15" s="34"/>
    </row>
    <row r="16" spans="1:14" ht="14.25" thickBot="1" x14ac:dyDescent="0.2">
      <c r="G16" s="24"/>
      <c r="H16" s="25">
        <f t="shared" si="11"/>
        <v>0</v>
      </c>
      <c r="I16" s="25">
        <f t="shared" si="11"/>
        <v>0</v>
      </c>
      <c r="J16" s="25">
        <f t="shared" si="11"/>
        <v>0</v>
      </c>
      <c r="K16" s="25">
        <f t="shared" si="11"/>
        <v>0</v>
      </c>
      <c r="L16" s="25">
        <f t="shared" si="11"/>
        <v>0</v>
      </c>
      <c r="M16" s="25">
        <f t="shared" si="11"/>
        <v>0</v>
      </c>
      <c r="N16" s="35"/>
    </row>
    <row r="18" spans="7:10" x14ac:dyDescent="0.15">
      <c r="G18" s="16"/>
      <c r="H18" s="17" t="s">
        <v>17</v>
      </c>
      <c r="I18" s="17" t="s">
        <v>18</v>
      </c>
      <c r="J18" s="17" t="s">
        <v>14</v>
      </c>
    </row>
    <row r="19" spans="7:10" x14ac:dyDescent="0.15">
      <c r="G19" s="16" t="s">
        <v>16</v>
      </c>
      <c r="H19" s="16">
        <f>N3</f>
        <v>0</v>
      </c>
      <c r="I19" s="16">
        <f>H16</f>
        <v>0</v>
      </c>
      <c r="J19" s="16">
        <f>SUM(H19:I19)</f>
        <v>0</v>
      </c>
    </row>
    <row r="20" spans="7:10" x14ac:dyDescent="0.15">
      <c r="G20" s="16" t="s">
        <v>11</v>
      </c>
      <c r="H20" s="16">
        <f>N5</f>
        <v>0</v>
      </c>
      <c r="I20" s="16">
        <f>I16</f>
        <v>0</v>
      </c>
      <c r="J20" s="16">
        <f t="shared" ref="J20:J24" si="12">SUM(H20:I20)</f>
        <v>0</v>
      </c>
    </row>
    <row r="21" spans="7:10" x14ac:dyDescent="0.15">
      <c r="G21" s="16" t="s">
        <v>12</v>
      </c>
      <c r="H21" s="16">
        <f>N7</f>
        <v>0</v>
      </c>
      <c r="I21" s="16">
        <f>J16</f>
        <v>0</v>
      </c>
      <c r="J21" s="16">
        <f t="shared" si="12"/>
        <v>0</v>
      </c>
    </row>
    <row r="22" spans="7:10" x14ac:dyDescent="0.15">
      <c r="G22" s="16" t="s">
        <v>13</v>
      </c>
      <c r="H22" s="16">
        <f>N9</f>
        <v>0</v>
      </c>
      <c r="I22" s="16">
        <f>K16</f>
        <v>0</v>
      </c>
      <c r="J22" s="16">
        <f t="shared" si="12"/>
        <v>0</v>
      </c>
    </row>
    <row r="23" spans="7:10" x14ac:dyDescent="0.15">
      <c r="G23" s="16" t="s">
        <v>9</v>
      </c>
      <c r="H23" s="16">
        <f>N11</f>
        <v>0</v>
      </c>
      <c r="I23" s="16">
        <f>L16</f>
        <v>0</v>
      </c>
      <c r="J23" s="16">
        <f t="shared" si="12"/>
        <v>0</v>
      </c>
    </row>
    <row r="24" spans="7:10" x14ac:dyDescent="0.15">
      <c r="G24" s="16" t="s">
        <v>8</v>
      </c>
      <c r="H24" s="16">
        <f>N13</f>
        <v>0</v>
      </c>
      <c r="I24" s="16">
        <f>M16</f>
        <v>0</v>
      </c>
      <c r="J24" s="16">
        <f t="shared" si="12"/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オセロ</vt:lpstr>
      <vt:lpstr>重み</vt:lpstr>
      <vt:lpstr>重み2</vt:lpstr>
      <vt:lpstr>対戦履歴</vt:lpstr>
      <vt:lpstr>ベース色</vt:lpstr>
      <vt:lpstr>後番石</vt:lpstr>
      <vt:lpstr>手番石</vt:lpstr>
      <vt:lpstr>先番石</vt:lpstr>
      <vt:lpstr>置ける場所色</vt:lpstr>
      <vt:lpstr>盤面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yamaoka</dc:creator>
  <cp:lastModifiedBy>yamaoka</cp:lastModifiedBy>
  <dcterms:created xsi:type="dcterms:W3CDTF">2017-11-25T05:56:59Z</dcterms:created>
  <dcterms:modified xsi:type="dcterms:W3CDTF">2017-12-03T15:12:28Z</dcterms:modified>
</cp:coreProperties>
</file>